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defaultThemeVersion="166925"/>
  <mc:AlternateContent xmlns:mc="http://schemas.openxmlformats.org/markup-compatibility/2006">
    <mc:Choice Requires="x15">
      <x15ac:absPath xmlns:x15ac="http://schemas.microsoft.com/office/spreadsheetml/2010/11/ac" url="G:\QUOTATION 2022-23\Sandeep Sir\"/>
    </mc:Choice>
  </mc:AlternateContent>
  <xr:revisionPtr revIDLastSave="0" documentId="13_ncr:1_{F968C828-5B32-4F70-95A6-BF9B1FDA8604}" xr6:coauthVersionLast="36" xr6:coauthVersionMax="36" xr10:uidLastSave="{00000000-0000-0000-0000-000000000000}"/>
  <bookViews>
    <workbookView xWindow="0" yWindow="0" windowWidth="20490" windowHeight="7545" xr2:uid="{C748A3C9-CEAF-41F9-8654-B62908BD5C0A}"/>
  </bookViews>
  <sheets>
    <sheet name="Sheet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7" i="1" l="1"/>
  <c r="J26" i="1"/>
  <c r="J25" i="1"/>
  <c r="J23" i="1"/>
  <c r="J22" i="1"/>
  <c r="J24" i="1" l="1"/>
  <c r="J20" i="1" l="1"/>
  <c r="J18" i="1"/>
  <c r="J16" i="1"/>
  <c r="J14" i="1"/>
  <c r="J12" i="1"/>
  <c r="J10" i="1" l="1"/>
</calcChain>
</file>

<file path=xl/sharedStrings.xml><?xml version="1.0" encoding="utf-8"?>
<sst xmlns="http://schemas.openxmlformats.org/spreadsheetml/2006/main" count="64" uniqueCount="59">
  <si>
    <t>Sr.no</t>
  </si>
  <si>
    <t>Description</t>
  </si>
  <si>
    <t>Width</t>
  </si>
  <si>
    <t>Height</t>
  </si>
  <si>
    <t>Qty</t>
  </si>
  <si>
    <t>Unit</t>
  </si>
  <si>
    <t>Rate</t>
  </si>
  <si>
    <t>Amount</t>
  </si>
  <si>
    <t>Nos</t>
  </si>
  <si>
    <t>Total</t>
  </si>
  <si>
    <t>Add C GST @ 9%</t>
  </si>
  <si>
    <t>Add S GST @ 9%</t>
  </si>
  <si>
    <t>Grand Total</t>
  </si>
  <si>
    <t>Office No.8, Remi Commercio, Plot No.14, Shah Industrial Estate, Andheri West, Mumbai-400058.</t>
  </si>
  <si>
    <t>To,</t>
  </si>
  <si>
    <t xml:space="preserve">Party's GST No. </t>
  </si>
  <si>
    <t xml:space="preserve">Party's Pan No - </t>
  </si>
  <si>
    <t>Discount</t>
  </si>
  <si>
    <t>Company's GST NO: 27ADNPA0095P1Z6</t>
  </si>
  <si>
    <t>Company's PAN: ADNPA0095P</t>
  </si>
  <si>
    <t>TERMS &amp; CONDITIONS :</t>
  </si>
  <si>
    <t>1) PURCHASE ORDER IN FAVOUR OF " KITCHEN STUDIO "</t>
  </si>
  <si>
    <t>2) PAYMENT TERMS : 70% ADVANCE AGAINST PURCHASE ORDER &amp; 30% BALANCE BEFORE DISPATCH OF MATERIAL.</t>
  </si>
  <si>
    <t>3) ALL FURNITURE PRODUCTS WILL BE INSTALLED ONLY AFTER COMPLETION OF SITE WORK WHICH INCLUDES PLUMBING, ELECTRICAL, DADO TILING, POP AND PAINTING. IF INSTALLATION IS TO BEGIN AT SPECIAL REQUEST OF CLIENT BEFORE THIS PERIOD, ANY DAMAGE/PILFERAGE CAUSED TO THE FURNITURE BY ANY OTHER AGENCY WILL BE NOT OUR RESPONSIBILITY.</t>
  </si>
  <si>
    <t>4) DELIVERY WITHIN 30 DAYS FROM THE CONFIRMED PURCHASE ORDER , &amp; SIGNOFF ON TYPICAL ELEVATIONS AND PRODUCTION DRAWINGS.</t>
  </si>
  <si>
    <t>5) NO WARRANTY AGAINST FABRIC, LEATHER, FADING OF POLISH DUE TO DIRECT SUNLIGHT, RUSTING OF HARDWARE DUE TO EXCESSIVE HUMID/MOISTURE CONDITIONS. WARRANTY DOES NOT COVER WARPAGE AND SWELLING DUE TO MOISTURE AND TEMPERATURE CONDITIONS.</t>
  </si>
  <si>
    <t>6) WARRANTY FOR HARDWARE IS AGAINST FUNCTIONALITY UNDER NORMAL CONDITIONS FOR A PERIOD OF 1 YEAR. NO WARRANTY AGAINST RUSTING DUE TO MOISTURE OR ANY OTHER CONDITION.</t>
  </si>
  <si>
    <t>7) TRANSPORTATION WILL BE EXTRA PAYABLE ON ACTUAL ON TO PAY BASIS TO THE TRANSPORTER.</t>
  </si>
  <si>
    <t>8) UNLOADING OF MATERIAL ON SITE WILL NOT IN OUR SCOPE OF WORK.</t>
  </si>
  <si>
    <t>9) OCTROI OR ANY OTHER CHARGES(MATADI/ LOCAL UNION UNLOADING CHARGES ETC..) IF APPLICABLE WILL BE EXTRA AND WILL HAVE TO BE PAID FROM YOUR END.</t>
  </si>
  <si>
    <t>10) IN CASE THE INSTALLATION WORK TO BE UNDERTAKEN BY US, THE TRAVELLING CHARGES FROM &amp; BACK TO MUMBAI AS WELL AS THE BOARDING &amp; LODGING CHARGES WILL BE BORNED BY THE CUSTOMER.</t>
  </si>
  <si>
    <t>11)OUTSTATION ASSEMBLE CHARGES AT SITE WILL BE EXTRA PAYABLE TO THE CONTRACTOR AT SITE.</t>
  </si>
  <si>
    <t>12) SWITCH SOCKETS SAMPLES FOR CUTOUTS TO BE MADE IN PARTITIONS SHOULD BE HANDED OVER TO "KITCHEN STUDIO" AT THE TIME OF SIGNOFF ON THE ELEVATION DRAWINGS. SWITCH CUTOUTS MADE ON SITE WILL BE CHARGED EXTRA @ RS.50 PER CUTOUT.</t>
  </si>
  <si>
    <t>13) THE ABOVE QUOTE IS VALID ONLY FOR 30 DAYS</t>
  </si>
  <si>
    <t>For Kitchen Studio</t>
  </si>
  <si>
    <t>14) Bank Account as per following details:</t>
  </si>
  <si>
    <t>HDFC Bank Ltd, Sagar Garden, Shop no.10 to 14, LBS Road, Mulund West.</t>
  </si>
  <si>
    <t>HDFC Bank Account No. 15762000001669, IFSC Code - HDFC0003354.</t>
  </si>
  <si>
    <t>Authorised Signatory</t>
  </si>
  <si>
    <t>Sub Total</t>
  </si>
  <si>
    <t>Deepth</t>
  </si>
  <si>
    <t>Godrej Coliseum</t>
  </si>
  <si>
    <t>Mumbai.</t>
  </si>
  <si>
    <t>Quotation No. KS139/25-26</t>
  </si>
  <si>
    <t>Subject : (Quotation of Office Furniture in Plywood &amp; HDHMR with Standard Laminate Finish) </t>
  </si>
  <si>
    <t>Open Storage unit FHS-01  (W:1000 X D:400 X H:2650mm)</t>
  </si>
  <si>
    <t>Open Storage unit FHD-01  (W:1200 X D:500 X H:2550mm)</t>
  </si>
  <si>
    <t>Open Storage unit FHS-02  (W:1500 X D:450 X H:2650mm)</t>
  </si>
  <si>
    <t>Open unit  (W:1400 X D:300 X H:2800mm)</t>
  </si>
  <si>
    <t>The Unit will be constructed in HDHMR with 1mm Laminate finish and internall with Black backer laminate finish with drawrers and shutters as indicated .The drawrers shall be mounted on telescopic channels and shutters with auto closing hinges.</t>
  </si>
  <si>
    <t xml:space="preserve">18mm HDHMR shall be wrapped with PU leather finish shall be mounted on the wall with Clips as indicated in the drawings .Metal strips shall be placed on the wall between two pannels </t>
  </si>
  <si>
    <t>Console Unit (W:650 X D:400 X H950mm)</t>
  </si>
  <si>
    <t xml:space="preserve">Wall Panneling ( W:5500 X H:2700 X Thk18mm) </t>
  </si>
  <si>
    <t>FHS-01 The unit will be constructed in 18mm HDHMR with external 1mm Wood grains laminate finish . Leather Laminate finish with all edges with PVC edegbading cladding in 9mm shall be done internally as indicated in the drawings .The top unit shall have 50mm shelf  leather Laminate finish with all edges with PVC edegbading and the Center shelf shall be in 25mm  leather Laminate finish with all edges with PVC edegbading  . Shelfs in 18mm shall be 1mm Wood grains laminate BSL finish. The under counter unit shall have Drawer facias and Shutters in 18mm HDHMR with external 1mm Wood grains laminate finsih and internally in Black backer finish laminate . The under unit internally black laminate finish shall be maintained with one loose shelf as indicated in the drawings . The drawer internal box will be in 18mm Black laminate finish with 9mm Bottom pannel .The drawers shall be mounted on Telescopic channels and the shutters mounted in Auto closing hinges . The unit shall have 18mm back panel with upper units internally in 1mm Wood garins laminate finish and under unit in Black laminate finish. The external visible side of the back Pannel will be Wood grains finish .LED lights shall be provided as indicated in the drawings .</t>
  </si>
  <si>
    <t>FHS-02 The unit will be constructed in 18mm HDHMR with external 1mm Wood grains laminate finish . Leather Laminate finish with all edges with PVC edegbading cladding in 9mm shall be done internally as indicated in the drawings .The top unit shall have 50mm shelf  leather Laminate finish with all edges with PVC edegbading and the Center shelf shall be in 25mm  leather Laminate finish with all edges with PVC edegbading  . Shelfs in 18mm shall be 1mm Wood grains laminate BSL finish. The under counter unit shall have Drawer facias and Shutters in 18mm HDHMR with external 1mm Wood grains laminate finsih and internally in Black backer finish laminate . The under unit internally black laminate finish shall be maintained with one loose shelf as indicated in the drawings . The drawer internal box will be in 18mm Black laminate finish with 9mm Bottom pannel .The drawers shall be mounted on Telescopic channels and the shutters mounted in Auto closing hinges . The unit shall have 18mm back panel with upper units internally in 1mm Wood garins laminate finish and under unit in Black laminate finish. The external visible side of the back Pannel will be Wood grains finish .LED lights shall be provided as indicated in the drawings .</t>
  </si>
  <si>
    <t>FHD-01 The unit will be constructed in 18mm HDHMR with external 1mm Wood grains laminate finish . Leather Laminate finish with all edges with PVC edegbading cladding in 9mm shall be done internally as indicated in the drawings .The top unit shall have 50mm shelf  leather Laminate finish with all edges with PVC edegbading and the Center shelf shall be in 25mm  leather Laminate finish with all edges with PVC edegbading  . Shelfs in 18mm shall be 1mm Wood grains laminate BSL finish. The under counter unit shall have Drawer facias and Shutters in 18mm HDHMR with external 1mm Wood grains laminate finsih and internally in Black backer finish laminate . The under unit internally black laminate finish shall be maintained with one loose shelf as indicated in the drawings . The drawer internal box will be in 18mm Black laminate finish with 9mm Bottom pannel .The drawers shall be mounted on Telescopic channels and the shutters mounted in Auto closing hinges . The unit shall have 18mm back panel with upper units internally in 1mm Wood garins laminate finish and under unit in Black laminate finish. The external visible side of the back Pannel will be Wood grains finish .LED lights shall be provided as indicated in the drawings .</t>
  </si>
  <si>
    <t xml:space="preserve">The unit will be constructed in 18mm HDHMR Side pannels in leather Laminate finish with all edges with PVC edeg banding . The center of two side 50mm will be 1mm wood grains laminate finish  . Shelfs in 18mm shall be 1mm Wood grains laminate BSL finish. As indicated Two Dummy facias with shelfs will be in leather laminate finish  . The unit shall have 9mm back panel  in 1mm Wood garins laminate finish </t>
  </si>
  <si>
    <t>Rupees in words :- Twenty Lakh Twenty One Thousand Two Hundred Forty Seven Only</t>
  </si>
  <si>
    <t>Date : 20/06/2025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</si>
</sst>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 #,##0.00_ ;_ * \-#,##0.00_ ;_ * &quot;-&quot;??_ ;_ @_ "/>
    <numFmt numFmtId="165" formatCode="_ * #,##0_ ;_ * \-#,##0_ ;_ * &quot;-&quot;??_ ;_ @_ "/>
    <numFmt numFmtId="166" formatCode="_(* #,##0_);_(* \(#,##0\);_(* &quot;-&quot;??_);_(@_)"/>
  </numFmts>
  <fonts count="25">
    <font>
      <sz val="11"/>
      <color theme="1"/>
      <name val="Calibri"/>
      <family val="2"/>
      <scheme val="minor"/>
    </font>
    <font>
      <sz val="11"/>
      <color theme="1"/>
      <name val="Calibri"/>
      <family val="2"/>
      <scheme val="minor"/>
    </font>
    <font>
      <sz val="13"/>
      <color theme="1"/>
      <name val="Aptos Display"/>
      <family val="2"/>
    </font>
    <font>
      <b/>
      <sz val="13"/>
      <color theme="1"/>
      <name val="Aptos Display"/>
      <family val="2"/>
    </font>
    <font>
      <sz val="12"/>
      <color theme="1"/>
      <name val="Arial Narrow"/>
      <family val="2"/>
    </font>
    <font>
      <sz val="12"/>
      <color theme="1"/>
      <name val="Aptos Display"/>
      <family val="2"/>
    </font>
    <font>
      <b/>
      <sz val="12"/>
      <name val="Calibri"/>
      <family val="2"/>
      <scheme val="minor"/>
    </font>
    <font>
      <b/>
      <sz val="10"/>
      <name val="Calibri"/>
      <family val="2"/>
    </font>
    <font>
      <b/>
      <sz val="12"/>
      <name val="Calibri"/>
      <family val="2"/>
    </font>
    <font>
      <b/>
      <sz val="11"/>
      <name val="Calibri"/>
      <family val="2"/>
    </font>
    <font>
      <sz val="11"/>
      <name val="Calibri"/>
      <family val="2"/>
    </font>
    <font>
      <sz val="10"/>
      <name val="Arial"/>
      <family val="2"/>
    </font>
    <font>
      <b/>
      <u/>
      <sz val="12"/>
      <name val="Calibri"/>
      <family val="2"/>
    </font>
    <font>
      <b/>
      <sz val="11"/>
      <name val="Arial"/>
      <family val="2"/>
    </font>
    <font>
      <sz val="11"/>
      <name val="Arial"/>
      <family val="2"/>
    </font>
    <font>
      <b/>
      <u/>
      <sz val="11"/>
      <color rgb="FF000000"/>
      <name val="Calibri"/>
      <family val="2"/>
      <scheme val="minor"/>
    </font>
    <font>
      <sz val="11"/>
      <name val="Calibri"/>
      <family val="2"/>
      <scheme val="minor"/>
    </font>
    <font>
      <sz val="11"/>
      <color rgb="FF000000"/>
      <name val="Calibri"/>
      <family val="2"/>
      <scheme val="minor"/>
    </font>
    <font>
      <b/>
      <sz val="12"/>
      <color theme="1"/>
      <name val="Calibri"/>
      <family val="2"/>
      <scheme val="minor"/>
    </font>
    <font>
      <sz val="11"/>
      <color theme="1"/>
      <name val="Aptos Display"/>
      <family val="2"/>
    </font>
    <font>
      <sz val="12"/>
      <name val="Calibri"/>
      <family val="2"/>
      <scheme val="minor"/>
    </font>
    <font>
      <sz val="13"/>
      <color theme="1"/>
      <name val="Aptos Display"/>
    </font>
    <font>
      <i/>
      <sz val="11"/>
      <color theme="1"/>
      <name val="Arial"/>
      <family val="2"/>
    </font>
    <font>
      <sz val="11"/>
      <color theme="1"/>
      <name val="Arial"/>
      <family val="2"/>
    </font>
    <font>
      <b/>
      <sz val="13"/>
      <color theme="1"/>
      <name val="Aptos Display"/>
    </font>
  </fonts>
  <fills count="5">
    <fill>
      <patternFill patternType="none"/>
    </fill>
    <fill>
      <patternFill patternType="gray125"/>
    </fill>
    <fill>
      <patternFill patternType="solid">
        <fgColor theme="9" tint="0.79998168889431442"/>
        <bgColor indexed="64"/>
      </patternFill>
    </fill>
    <fill>
      <patternFill patternType="solid">
        <fgColor rgb="FFFFFF00"/>
        <bgColor indexed="64"/>
      </patternFill>
    </fill>
    <fill>
      <patternFill patternType="solid">
        <fgColor theme="9" tint="0.59999389629810485"/>
        <bgColor indexed="64"/>
      </patternFill>
    </fill>
  </fills>
  <borders count="51">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auto="1"/>
      </left>
      <right/>
      <top/>
      <bottom style="medium">
        <color indexed="64"/>
      </bottom>
      <diagonal/>
    </border>
    <border>
      <left/>
      <right/>
      <top/>
      <bottom style="medium">
        <color indexed="64"/>
      </bottom>
      <diagonal/>
    </border>
    <border>
      <left/>
      <right style="medium">
        <color auto="1"/>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medium">
        <color indexed="64"/>
      </left>
      <right/>
      <top/>
      <bottom/>
      <diagonal/>
    </border>
    <border>
      <left/>
      <right style="medium">
        <color auto="1"/>
      </right>
      <top/>
      <bottom/>
      <diagonal/>
    </border>
    <border>
      <left/>
      <right style="thin">
        <color indexed="64"/>
      </right>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medium">
        <color indexed="64"/>
      </bottom>
      <diagonal/>
    </border>
  </borders>
  <cellStyleXfs count="4">
    <xf numFmtId="0" fontId="0" fillId="0" borderId="0"/>
    <xf numFmtId="164" fontId="1" fillId="0" borderId="0" applyFont="0" applyFill="0" applyBorder="0" applyAlignment="0" applyProtection="0"/>
    <xf numFmtId="0" fontId="11" fillId="0" borderId="0"/>
    <xf numFmtId="0" fontId="11" fillId="0" borderId="0"/>
  </cellStyleXfs>
  <cellXfs count="134">
    <xf numFmtId="0" fontId="0" fillId="0" borderId="0" xfId="0"/>
    <xf numFmtId="0" fontId="2" fillId="0" borderId="0" xfId="0" applyFont="1"/>
    <xf numFmtId="164" fontId="2" fillId="0" borderId="0" xfId="1" applyFont="1"/>
    <xf numFmtId="0" fontId="3" fillId="2" borderId="1" xfId="0" applyFont="1" applyFill="1" applyBorder="1" applyAlignment="1">
      <alignment horizontal="center"/>
    </xf>
    <xf numFmtId="0" fontId="3" fillId="2" borderId="2" xfId="0" applyFont="1" applyFill="1" applyBorder="1" applyAlignment="1">
      <alignment horizontal="center"/>
    </xf>
    <xf numFmtId="164" fontId="3" fillId="2" borderId="3" xfId="1" applyFont="1" applyFill="1" applyBorder="1" applyAlignment="1">
      <alignment horizontal="center"/>
    </xf>
    <xf numFmtId="164" fontId="4" fillId="0" borderId="0" xfId="1" applyFont="1"/>
    <xf numFmtId="0" fontId="4" fillId="0" borderId="0" xfId="0" applyFont="1" applyAlignment="1">
      <alignment horizontal="left"/>
    </xf>
    <xf numFmtId="0" fontId="4" fillId="0" borderId="0" xfId="0" applyFont="1" applyAlignment="1">
      <alignment horizontal="center"/>
    </xf>
    <xf numFmtId="164" fontId="4" fillId="0" borderId="0" xfId="1" applyFont="1" applyAlignment="1">
      <alignment horizontal="center"/>
    </xf>
    <xf numFmtId="0" fontId="4" fillId="0" borderId="0" xfId="0" applyFont="1"/>
    <xf numFmtId="0" fontId="5" fillId="0" borderId="0" xfId="0" applyFont="1" applyAlignment="1">
      <alignment horizontal="left"/>
    </xf>
    <xf numFmtId="0" fontId="5" fillId="0" borderId="0" xfId="0" applyFont="1" applyAlignment="1">
      <alignment horizontal="center"/>
    </xf>
    <xf numFmtId="164" fontId="5" fillId="0" borderId="0" xfId="1" applyFont="1" applyAlignment="1">
      <alignment horizontal="center"/>
    </xf>
    <xf numFmtId="164" fontId="5" fillId="0" borderId="0" xfId="1" applyFont="1"/>
    <xf numFmtId="0" fontId="8" fillId="0" borderId="12" xfId="0" applyFont="1" applyBorder="1" applyAlignment="1">
      <alignment vertical="center" wrapText="1"/>
    </xf>
    <xf numFmtId="0" fontId="2" fillId="0" borderId="12" xfId="0" applyFont="1" applyBorder="1" applyAlignment="1">
      <alignment vertical="center"/>
    </xf>
    <xf numFmtId="0" fontId="2" fillId="0" borderId="6" xfId="0" applyFont="1" applyBorder="1" applyAlignment="1">
      <alignment vertical="center"/>
    </xf>
    <xf numFmtId="0" fontId="2" fillId="0" borderId="15" xfId="0" applyFont="1" applyBorder="1" applyAlignment="1">
      <alignment vertical="center"/>
    </xf>
    <xf numFmtId="4" fontId="18" fillId="0" borderId="38" xfId="3" applyNumberFormat="1" applyFont="1" applyBorder="1" applyAlignment="1">
      <alignment horizontal="left"/>
    </xf>
    <xf numFmtId="164" fontId="19" fillId="0" borderId="39" xfId="1" applyFont="1" applyBorder="1" applyAlignment="1">
      <alignment horizontal="left"/>
    </xf>
    <xf numFmtId="0" fontId="20" fillId="0" borderId="40" xfId="3" applyFont="1" applyBorder="1" applyAlignment="1">
      <alignment horizontal="left"/>
    </xf>
    <xf numFmtId="164" fontId="19" fillId="0" borderId="36" xfId="1" applyFont="1" applyBorder="1" applyAlignment="1">
      <alignment horizontal="left"/>
    </xf>
    <xf numFmtId="4" fontId="20" fillId="0" borderId="40" xfId="3" applyNumberFormat="1" applyFont="1" applyBorder="1" applyAlignment="1">
      <alignment horizontal="left"/>
    </xf>
    <xf numFmtId="4" fontId="20" fillId="0" borderId="33" xfId="3" applyNumberFormat="1" applyFont="1" applyBorder="1" applyAlignment="1">
      <alignment horizontal="left"/>
    </xf>
    <xf numFmtId="164" fontId="19" fillId="0" borderId="21" xfId="1" applyFont="1" applyBorder="1" applyAlignment="1">
      <alignment horizontal="left"/>
    </xf>
    <xf numFmtId="164" fontId="3" fillId="2" borderId="2" xfId="1" applyFont="1" applyFill="1" applyBorder="1" applyAlignment="1">
      <alignment horizontal="center"/>
    </xf>
    <xf numFmtId="165" fontId="3" fillId="4" borderId="41" xfId="1" applyNumberFormat="1" applyFont="1" applyFill="1" applyBorder="1"/>
    <xf numFmtId="0" fontId="2" fillId="0" borderId="17" xfId="0" applyFont="1" applyBorder="1"/>
    <xf numFmtId="164" fontId="2" fillId="0" borderId="17" xfId="1" applyFont="1" applyBorder="1"/>
    <xf numFmtId="164" fontId="2" fillId="0" borderId="18" xfId="1" applyFont="1" applyBorder="1"/>
    <xf numFmtId="165" fontId="3" fillId="0" borderId="25" xfId="1" applyNumberFormat="1" applyFont="1" applyFill="1" applyBorder="1"/>
    <xf numFmtId="0" fontId="2" fillId="0" borderId="0" xfId="0" applyFont="1" applyBorder="1"/>
    <xf numFmtId="165" fontId="3" fillId="0" borderId="41" xfId="1" applyNumberFormat="1" applyFont="1" applyFill="1" applyBorder="1"/>
    <xf numFmtId="9" fontId="2" fillId="0" borderId="6" xfId="1" applyNumberFormat="1" applyFont="1" applyBorder="1" applyAlignment="1">
      <alignment horizontal="right"/>
    </xf>
    <xf numFmtId="9" fontId="2" fillId="0" borderId="9" xfId="1" applyNumberFormat="1" applyFont="1" applyBorder="1" applyAlignment="1">
      <alignment horizontal="right"/>
    </xf>
    <xf numFmtId="165" fontId="2" fillId="0" borderId="4" xfId="1" applyNumberFormat="1" applyFont="1" applyBorder="1" applyAlignment="1">
      <alignment vertical="center"/>
    </xf>
    <xf numFmtId="0" fontId="2" fillId="0" borderId="16" xfId="0" applyFont="1" applyBorder="1" applyAlignment="1">
      <alignment horizontal="center"/>
    </xf>
    <xf numFmtId="0" fontId="2" fillId="0" borderId="35" xfId="0" applyFont="1" applyBorder="1" applyAlignment="1">
      <alignment horizontal="center"/>
    </xf>
    <xf numFmtId="0" fontId="2" fillId="0" borderId="0" xfId="0" applyFont="1" applyAlignment="1">
      <alignment horizontal="center"/>
    </xf>
    <xf numFmtId="0" fontId="2" fillId="0" borderId="19" xfId="0" applyFont="1" applyBorder="1" applyAlignment="1">
      <alignment horizontal="center"/>
    </xf>
    <xf numFmtId="0" fontId="2" fillId="0" borderId="20" xfId="0" applyFont="1" applyBorder="1"/>
    <xf numFmtId="0" fontId="10" fillId="0" borderId="15" xfId="0" applyFont="1" applyBorder="1" applyAlignment="1">
      <alignment horizontal="left" vertical="center" wrapText="1"/>
    </xf>
    <xf numFmtId="0" fontId="9" fillId="0" borderId="6" xfId="0" applyFont="1" applyBorder="1" applyAlignment="1">
      <alignment horizontal="left" vertical="center" wrapText="1"/>
    </xf>
    <xf numFmtId="165" fontId="21" fillId="0" borderId="44" xfId="1" applyNumberFormat="1" applyFont="1" applyFill="1" applyBorder="1" applyAlignment="1">
      <alignment vertical="center"/>
    </xf>
    <xf numFmtId="165" fontId="3" fillId="0" borderId="41" xfId="1" applyNumberFormat="1" applyFont="1" applyFill="1" applyBorder="1" applyAlignment="1">
      <alignment vertical="center"/>
    </xf>
    <xf numFmtId="0" fontId="7" fillId="0" borderId="11" xfId="0" applyFont="1" applyBorder="1" applyAlignment="1">
      <alignment horizontal="left" vertical="center" wrapText="1"/>
    </xf>
    <xf numFmtId="0" fontId="2" fillId="0" borderId="47" xfId="0" applyFont="1" applyBorder="1" applyAlignment="1">
      <alignment horizontal="center" vertical="center"/>
    </xf>
    <xf numFmtId="0" fontId="2" fillId="0" borderId="4" xfId="0" applyFont="1" applyBorder="1" applyAlignment="1">
      <alignment vertical="center"/>
    </xf>
    <xf numFmtId="0" fontId="2" fillId="0" borderId="4" xfId="0" applyFont="1" applyBorder="1" applyAlignment="1">
      <alignment horizontal="center" vertical="center"/>
    </xf>
    <xf numFmtId="0" fontId="2" fillId="0" borderId="1" xfId="0" applyFont="1" applyFill="1" applyBorder="1" applyAlignment="1">
      <alignment horizontal="center"/>
    </xf>
    <xf numFmtId="0" fontId="2" fillId="0" borderId="2" xfId="0" applyFont="1" applyFill="1" applyBorder="1"/>
    <xf numFmtId="165" fontId="2" fillId="0" borderId="2" xfId="1" applyNumberFormat="1" applyFont="1" applyFill="1" applyBorder="1"/>
    <xf numFmtId="164" fontId="2" fillId="0" borderId="3" xfId="1" applyFont="1" applyFill="1" applyBorder="1"/>
    <xf numFmtId="166" fontId="2" fillId="0" borderId="7" xfId="1" applyNumberFormat="1" applyFont="1" applyBorder="1"/>
    <xf numFmtId="166" fontId="2" fillId="0" borderId="10" xfId="1" applyNumberFormat="1" applyFont="1" applyBorder="1"/>
    <xf numFmtId="0" fontId="2" fillId="0" borderId="26" xfId="0" applyFont="1" applyBorder="1" applyAlignment="1">
      <alignment horizontal="center" vertical="center"/>
    </xf>
    <xf numFmtId="0" fontId="2" fillId="0" borderId="22" xfId="0" applyFont="1" applyBorder="1" applyAlignment="1">
      <alignment horizontal="center"/>
    </xf>
    <xf numFmtId="0" fontId="2" fillId="0" borderId="23" xfId="0" applyFont="1" applyBorder="1"/>
    <xf numFmtId="164" fontId="2" fillId="0" borderId="23" xfId="1" applyFont="1" applyBorder="1"/>
    <xf numFmtId="165" fontId="2" fillId="0" borderId="24" xfId="1" applyNumberFormat="1" applyFont="1" applyBorder="1"/>
    <xf numFmtId="0" fontId="3" fillId="2" borderId="48" xfId="0" applyFont="1" applyFill="1" applyBorder="1" applyAlignment="1">
      <alignment horizontal="center"/>
    </xf>
    <xf numFmtId="0" fontId="2" fillId="0" borderId="1" xfId="0" applyFont="1" applyFill="1" applyBorder="1" applyAlignment="1"/>
    <xf numFmtId="0" fontId="23" fillId="0" borderId="50" xfId="0" applyFont="1" applyBorder="1" applyAlignment="1">
      <alignment vertical="center" wrapText="1"/>
    </xf>
    <xf numFmtId="0" fontId="2" fillId="0" borderId="2" xfId="0" applyFont="1" applyBorder="1" applyAlignment="1">
      <alignment vertical="center"/>
    </xf>
    <xf numFmtId="0" fontId="2" fillId="0" borderId="49" xfId="0" applyFont="1" applyBorder="1" applyAlignment="1">
      <alignment vertical="center"/>
    </xf>
    <xf numFmtId="0" fontId="2" fillId="0" borderId="49" xfId="0" applyFont="1" applyBorder="1" applyAlignment="1">
      <alignment horizontal="center" vertical="center"/>
    </xf>
    <xf numFmtId="165" fontId="2" fillId="0" borderId="49" xfId="1" applyNumberFormat="1" applyFont="1" applyBorder="1" applyAlignment="1">
      <alignment vertical="center"/>
    </xf>
    <xf numFmtId="165" fontId="21" fillId="0" borderId="25" xfId="1" applyNumberFormat="1" applyFont="1" applyFill="1" applyBorder="1" applyAlignment="1">
      <alignment vertical="center"/>
    </xf>
    <xf numFmtId="0" fontId="17" fillId="0" borderId="35" xfId="0" applyFont="1" applyBorder="1" applyAlignment="1">
      <alignment horizontal="left" vertical="top"/>
    </xf>
    <xf numFmtId="0" fontId="17" fillId="0" borderId="0" xfId="0" applyFont="1" applyBorder="1" applyAlignment="1">
      <alignment horizontal="left" vertical="top"/>
    </xf>
    <xf numFmtId="0" fontId="17" fillId="0" borderId="37" xfId="0" applyFont="1" applyBorder="1" applyAlignment="1">
      <alignment horizontal="left" vertical="top"/>
    </xf>
    <xf numFmtId="4" fontId="16" fillId="0" borderId="35" xfId="3" applyNumberFormat="1" applyFont="1" applyBorder="1" applyAlignment="1">
      <alignment horizontal="left"/>
    </xf>
    <xf numFmtId="4" fontId="16" fillId="0" borderId="0" xfId="3" applyNumberFormat="1" applyFont="1" applyBorder="1" applyAlignment="1">
      <alignment horizontal="left"/>
    </xf>
    <xf numFmtId="4" fontId="16" fillId="0" borderId="37" xfId="3" applyNumberFormat="1" applyFont="1" applyBorder="1" applyAlignment="1">
      <alignment horizontal="left"/>
    </xf>
    <xf numFmtId="4" fontId="16" fillId="0" borderId="19" xfId="3" applyNumberFormat="1" applyFont="1" applyBorder="1" applyAlignment="1">
      <alignment horizontal="left"/>
    </xf>
    <xf numFmtId="4" fontId="16" fillId="0" borderId="20" xfId="3" applyNumberFormat="1" applyFont="1" applyBorder="1" applyAlignment="1">
      <alignment horizontal="left"/>
    </xf>
    <xf numFmtId="4" fontId="16" fillId="0" borderId="34" xfId="3" applyNumberFormat="1" applyFont="1" applyBorder="1" applyAlignment="1">
      <alignment horizontal="left"/>
    </xf>
    <xf numFmtId="165" fontId="3" fillId="0" borderId="22" xfId="1" applyNumberFormat="1" applyFont="1" applyFill="1" applyBorder="1" applyAlignment="1">
      <alignment horizontal="right"/>
    </xf>
    <xf numFmtId="165" fontId="3" fillId="0" borderId="23" xfId="1" applyNumberFormat="1" applyFont="1" applyFill="1" applyBorder="1" applyAlignment="1">
      <alignment horizontal="right"/>
    </xf>
    <xf numFmtId="165" fontId="3" fillId="0" borderId="24" xfId="1" applyNumberFormat="1" applyFont="1" applyFill="1" applyBorder="1" applyAlignment="1">
      <alignment horizontal="right"/>
    </xf>
    <xf numFmtId="165" fontId="3" fillId="4" borderId="22" xfId="1" applyNumberFormat="1" applyFont="1" applyFill="1" applyBorder="1" applyAlignment="1">
      <alignment horizontal="right"/>
    </xf>
    <xf numFmtId="165" fontId="3" fillId="4" borderId="23" xfId="1" applyNumberFormat="1" applyFont="1" applyFill="1" applyBorder="1" applyAlignment="1">
      <alignment horizontal="right"/>
    </xf>
    <xf numFmtId="165" fontId="3" fillId="4" borderId="42" xfId="1" applyNumberFormat="1" applyFont="1" applyFill="1" applyBorder="1" applyAlignment="1">
      <alignment horizontal="right"/>
    </xf>
    <xf numFmtId="165" fontId="3" fillId="0" borderId="22" xfId="1" applyNumberFormat="1" applyFont="1" applyFill="1" applyBorder="1" applyAlignment="1">
      <alignment horizontal="right" vertical="center"/>
    </xf>
    <xf numFmtId="165" fontId="3" fillId="0" borderId="23" xfId="1" applyNumberFormat="1" applyFont="1" applyFill="1" applyBorder="1" applyAlignment="1">
      <alignment horizontal="right" vertical="center"/>
    </xf>
    <xf numFmtId="165" fontId="3" fillId="0" borderId="24" xfId="1" applyNumberFormat="1" applyFont="1" applyFill="1" applyBorder="1" applyAlignment="1">
      <alignment horizontal="right" vertical="center"/>
    </xf>
    <xf numFmtId="0" fontId="17" fillId="0" borderId="36" xfId="0" applyFont="1" applyBorder="1" applyAlignment="1">
      <alignment horizontal="left" vertical="top"/>
    </xf>
    <xf numFmtId="0" fontId="17" fillId="0" borderId="35" xfId="0" applyFont="1" applyBorder="1" applyAlignment="1">
      <alignment horizontal="left" vertical="top" wrapText="1"/>
    </xf>
    <xf numFmtId="0" fontId="17" fillId="0" borderId="0" xfId="0" applyFont="1" applyBorder="1" applyAlignment="1">
      <alignment horizontal="left" vertical="top" wrapText="1"/>
    </xf>
    <xf numFmtId="0" fontId="17" fillId="0" borderId="36" xfId="0" applyFont="1" applyBorder="1" applyAlignment="1">
      <alignment horizontal="left" vertical="top" wrapText="1"/>
    </xf>
    <xf numFmtId="0" fontId="16" fillId="0" borderId="35" xfId="0" applyFont="1" applyBorder="1" applyAlignment="1">
      <alignment horizontal="left" vertical="top" wrapText="1"/>
    </xf>
    <xf numFmtId="0" fontId="16" fillId="0" borderId="0" xfId="0" applyFont="1" applyBorder="1" applyAlignment="1">
      <alignment horizontal="left" vertical="top" wrapText="1"/>
    </xf>
    <xf numFmtId="0" fontId="16" fillId="0" borderId="36" xfId="0" applyFont="1" applyBorder="1" applyAlignment="1">
      <alignment horizontal="left" vertical="top" wrapText="1"/>
    </xf>
    <xf numFmtId="4" fontId="14" fillId="0" borderId="16" xfId="2" applyNumberFormat="1" applyFont="1" applyBorder="1" applyAlignment="1">
      <alignment horizontal="left"/>
    </xf>
    <xf numFmtId="4" fontId="14" fillId="0" borderId="17" xfId="2" applyNumberFormat="1" applyFont="1" applyBorder="1" applyAlignment="1">
      <alignment horizontal="left"/>
    </xf>
    <xf numFmtId="4" fontId="14" fillId="0" borderId="18" xfId="2" applyNumberFormat="1" applyFont="1" applyBorder="1" applyAlignment="1">
      <alignment horizontal="left"/>
    </xf>
    <xf numFmtId="4" fontId="14" fillId="0" borderId="35" xfId="2" applyNumberFormat="1" applyFont="1" applyBorder="1" applyAlignment="1">
      <alignment horizontal="left"/>
    </xf>
    <xf numFmtId="4" fontId="14" fillId="0" borderId="0" xfId="2" applyNumberFormat="1" applyFont="1" applyBorder="1" applyAlignment="1">
      <alignment horizontal="left"/>
    </xf>
    <xf numFmtId="4" fontId="14" fillId="0" borderId="36" xfId="2" applyNumberFormat="1" applyFont="1" applyBorder="1" applyAlignment="1">
      <alignment horizontal="left"/>
    </xf>
    <xf numFmtId="0" fontId="15" fillId="0" borderId="35" xfId="0" applyFont="1" applyBorder="1" applyAlignment="1">
      <alignment horizontal="left" vertical="center" wrapText="1"/>
    </xf>
    <xf numFmtId="0" fontId="15" fillId="0" borderId="0" xfId="0" applyFont="1" applyBorder="1" applyAlignment="1">
      <alignment horizontal="left" vertical="center" wrapText="1"/>
    </xf>
    <xf numFmtId="0" fontId="15" fillId="0" borderId="36" xfId="0" applyFont="1" applyBorder="1" applyAlignment="1">
      <alignment horizontal="left" vertical="center" wrapText="1"/>
    </xf>
    <xf numFmtId="4" fontId="13" fillId="0" borderId="22" xfId="2" applyNumberFormat="1" applyFont="1" applyBorder="1" applyAlignment="1">
      <alignment horizontal="left" vertical="center"/>
    </xf>
    <xf numFmtId="4" fontId="13" fillId="0" borderId="23" xfId="2" applyNumberFormat="1" applyFont="1" applyBorder="1" applyAlignment="1">
      <alignment horizontal="left" vertical="center"/>
    </xf>
    <xf numFmtId="4" fontId="13" fillId="0" borderId="24" xfId="2" applyNumberFormat="1" applyFont="1" applyBorder="1" applyAlignment="1">
      <alignment horizontal="left" vertical="center"/>
    </xf>
    <xf numFmtId="0" fontId="2" fillId="0" borderId="45" xfId="0" applyFont="1" applyBorder="1" applyAlignment="1">
      <alignment horizontal="right"/>
    </xf>
    <xf numFmtId="0" fontId="2" fillId="0" borderId="46" xfId="0" applyFont="1" applyBorder="1" applyAlignment="1">
      <alignment horizontal="right"/>
    </xf>
    <xf numFmtId="0" fontId="2" fillId="0" borderId="43" xfId="0" applyFont="1" applyBorder="1" applyAlignment="1">
      <alignment horizontal="right"/>
    </xf>
    <xf numFmtId="0" fontId="2" fillId="0" borderId="8" xfId="0" applyFont="1" applyBorder="1" applyAlignment="1">
      <alignment horizontal="right"/>
    </xf>
    <xf numFmtId="0" fontId="2" fillId="0" borderId="9" xfId="0" applyFont="1" applyBorder="1" applyAlignment="1">
      <alignment horizontal="right"/>
    </xf>
    <xf numFmtId="0" fontId="12" fillId="0" borderId="19" xfId="0" applyFont="1" applyBorder="1" applyAlignment="1">
      <alignment horizontal="center" vertical="top" wrapText="1"/>
    </xf>
    <xf numFmtId="0" fontId="12" fillId="0" borderId="20" xfId="0" applyFont="1" applyBorder="1" applyAlignment="1">
      <alignment horizontal="center" vertical="top" wrapText="1"/>
    </xf>
    <xf numFmtId="0" fontId="12" fillId="0" borderId="21" xfId="0" applyFont="1" applyBorder="1" applyAlignment="1">
      <alignment horizontal="center" vertical="top" wrapText="1"/>
    </xf>
    <xf numFmtId="0" fontId="24" fillId="0" borderId="48" xfId="0" applyFont="1" applyFill="1" applyBorder="1" applyAlignment="1">
      <alignment horizontal="left"/>
    </xf>
    <xf numFmtId="0" fontId="24" fillId="0" borderId="23" xfId="0" applyFont="1" applyFill="1" applyBorder="1" applyAlignment="1">
      <alignment horizontal="left"/>
    </xf>
    <xf numFmtId="0" fontId="22" fillId="0" borderId="22" xfId="0" applyFont="1" applyBorder="1" applyAlignment="1">
      <alignment horizontal="left" vertical="center" wrapText="1"/>
    </xf>
    <xf numFmtId="0" fontId="6" fillId="3" borderId="22" xfId="0" applyFont="1" applyFill="1" applyBorder="1" applyAlignment="1">
      <alignment horizontal="center" vertical="center"/>
    </xf>
    <xf numFmtId="0" fontId="6" fillId="3" borderId="23" xfId="0" applyFont="1" applyFill="1" applyBorder="1" applyAlignment="1">
      <alignment horizontal="center" vertical="center"/>
    </xf>
    <xf numFmtId="0" fontId="6" fillId="3" borderId="24" xfId="0" applyFont="1" applyFill="1" applyBorder="1" applyAlignment="1">
      <alignment horizontal="center" vertical="center"/>
    </xf>
    <xf numFmtId="0" fontId="9" fillId="0" borderId="12" xfId="0" applyFont="1" applyBorder="1" applyAlignment="1">
      <alignment horizontal="left" vertical="center" wrapText="1"/>
    </xf>
    <xf numFmtId="0" fontId="9" fillId="0" borderId="13" xfId="0" applyFont="1" applyBorder="1" applyAlignment="1">
      <alignment horizontal="left" vertical="center" wrapText="1"/>
    </xf>
    <xf numFmtId="0" fontId="9" fillId="0" borderId="5" xfId="0" applyFont="1" applyBorder="1" applyAlignment="1">
      <alignment horizontal="left"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4" fontId="11" fillId="0" borderId="27" xfId="2" applyNumberFormat="1" applyBorder="1" applyAlignment="1">
      <alignment horizontal="left" vertical="center"/>
    </xf>
    <xf numFmtId="4" fontId="11" fillId="0" borderId="28" xfId="2" applyNumberFormat="1" applyBorder="1" applyAlignment="1">
      <alignment horizontal="left" vertical="center"/>
    </xf>
    <xf numFmtId="4" fontId="11" fillId="0" borderId="29" xfId="2" applyNumberFormat="1" applyBorder="1" applyAlignment="1">
      <alignment horizontal="left" vertical="center"/>
    </xf>
    <xf numFmtId="0" fontId="10" fillId="0" borderId="14" xfId="0" applyFont="1" applyBorder="1" applyAlignment="1">
      <alignment horizontal="left" vertical="center" wrapText="1"/>
    </xf>
    <xf numFmtId="0" fontId="10" fillId="0" borderId="15" xfId="0" applyFont="1" applyBorder="1" applyAlignment="1">
      <alignment horizontal="left" vertical="center" wrapText="1"/>
    </xf>
    <xf numFmtId="4" fontId="11" fillId="0" borderId="30" xfId="3" applyNumberFormat="1" applyBorder="1" applyAlignment="1">
      <alignment horizontal="left" vertical="center"/>
    </xf>
    <xf numFmtId="4" fontId="11" fillId="0" borderId="31" xfId="3" applyNumberFormat="1" applyBorder="1" applyAlignment="1">
      <alignment horizontal="left" vertical="center"/>
    </xf>
    <xf numFmtId="4" fontId="11" fillId="0" borderId="32" xfId="3" applyNumberFormat="1" applyBorder="1" applyAlignment="1">
      <alignment horizontal="left" vertical="center"/>
    </xf>
    <xf numFmtId="0" fontId="22" fillId="0" borderId="24" xfId="0" applyFont="1" applyBorder="1" applyAlignment="1">
      <alignment horizontal="left" vertical="center" wrapText="1"/>
    </xf>
  </cellXfs>
  <cellStyles count="4">
    <cellStyle name="Comma" xfId="1" builtinId="3"/>
    <cellStyle name="Normal" xfId="0" builtinId="0"/>
    <cellStyle name="Normal 3" xfId="3" xr:uid="{7A2C4E34-CEDC-47D2-84D9-1413BE0EFA70}"/>
    <cellStyle name="Normal 4" xfId="2" xr:uid="{C6CAD558-C85E-4822-B462-AC062BF90CF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6351</xdr:colOff>
      <xdr:row>0</xdr:row>
      <xdr:rowOff>1</xdr:rowOff>
    </xdr:from>
    <xdr:to>
      <xdr:col>10</xdr:col>
      <xdr:colOff>4763</xdr:colOff>
      <xdr:row>1</xdr:row>
      <xdr:rowOff>1</xdr:rowOff>
    </xdr:to>
    <xdr:pic>
      <xdr:nvPicPr>
        <xdr:cNvPr id="3" name="Picture 2">
          <a:extLst>
            <a:ext uri="{FF2B5EF4-FFF2-40B4-BE49-F238E27FC236}">
              <a16:creationId xmlns:a16="http://schemas.microsoft.com/office/drawing/2014/main" id="{93CEAEC2-B495-4485-981A-200277DFB731}"/>
            </a:ext>
          </a:extLst>
        </xdr:cNvPr>
        <xdr:cNvPicPr>
          <a:picLocks noChangeAspect="1"/>
        </xdr:cNvPicPr>
      </xdr:nvPicPr>
      <xdr:blipFill>
        <a:blip xmlns:r="http://schemas.openxmlformats.org/officeDocument/2006/relationships" r:embed="rId1"/>
        <a:stretch>
          <a:fillRect/>
        </a:stretch>
      </xdr:blipFill>
      <xdr:spPr>
        <a:xfrm>
          <a:off x="6351" y="1"/>
          <a:ext cx="10871200" cy="1028700"/>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98ADCD-DC6E-41D0-84F1-7E7FB24BE016}">
  <dimension ref="A1:J53"/>
  <sheetViews>
    <sheetView tabSelected="1" zoomScale="80" zoomScaleNormal="80" workbookViewId="0">
      <selection activeCell="M5" sqref="M5"/>
    </sheetView>
  </sheetViews>
  <sheetFormatPr defaultColWidth="8.85546875" defaultRowHeight="16.5"/>
  <cols>
    <col min="1" max="1" width="8.5703125" style="39" customWidth="1"/>
    <col min="2" max="2" width="53.140625" style="1" customWidth="1"/>
    <col min="3" max="3" width="17.5703125" style="1" customWidth="1"/>
    <col min="4" max="4" width="10.85546875" style="1" customWidth="1"/>
    <col min="5" max="5" width="11.5703125" style="1" customWidth="1"/>
    <col min="6" max="6" width="12.7109375" style="1" customWidth="1"/>
    <col min="7" max="8" width="8.85546875" style="1" customWidth="1"/>
    <col min="9" max="9" width="13.85546875" style="2" customWidth="1"/>
    <col min="10" max="10" width="17.140625" style="2" customWidth="1"/>
    <col min="11" max="16384" width="8.85546875" style="1"/>
  </cols>
  <sheetData>
    <row r="1" spans="1:10" ht="81" customHeight="1" thickBot="1">
      <c r="A1" s="37"/>
      <c r="B1" s="28"/>
      <c r="C1" s="28"/>
      <c r="D1" s="28"/>
      <c r="E1" s="28"/>
      <c r="F1" s="28"/>
      <c r="G1" s="28"/>
      <c r="H1" s="28"/>
      <c r="I1" s="29"/>
      <c r="J1" s="30"/>
    </row>
    <row r="2" spans="1:10" ht="17.100000000000001" customHeight="1" thickBot="1">
      <c r="A2" s="117" t="s">
        <v>13</v>
      </c>
      <c r="B2" s="118"/>
      <c r="C2" s="118"/>
      <c r="D2" s="118"/>
      <c r="E2" s="118"/>
      <c r="F2" s="118"/>
      <c r="G2" s="118"/>
      <c r="H2" s="118"/>
      <c r="I2" s="118"/>
      <c r="J2" s="119"/>
    </row>
    <row r="3" spans="1:10" ht="17.45" customHeight="1">
      <c r="A3" s="46" t="s">
        <v>14</v>
      </c>
      <c r="B3" s="15"/>
      <c r="C3" s="15"/>
      <c r="D3" s="16"/>
      <c r="E3" s="16"/>
      <c r="F3" s="16"/>
      <c r="G3" s="16"/>
      <c r="H3" s="120" t="s">
        <v>58</v>
      </c>
      <c r="I3" s="120"/>
      <c r="J3" s="121"/>
    </row>
    <row r="4" spans="1:10">
      <c r="A4" s="122" t="s">
        <v>41</v>
      </c>
      <c r="B4" s="123"/>
      <c r="C4" s="43"/>
      <c r="D4" s="17"/>
      <c r="E4" s="17"/>
      <c r="F4" s="17"/>
      <c r="G4" s="17"/>
      <c r="H4" s="123" t="s">
        <v>43</v>
      </c>
      <c r="I4" s="123"/>
      <c r="J4" s="124"/>
    </row>
    <row r="5" spans="1:10">
      <c r="A5" s="122" t="s">
        <v>42</v>
      </c>
      <c r="B5" s="123"/>
      <c r="C5" s="43"/>
      <c r="D5" s="17"/>
      <c r="E5" s="17"/>
      <c r="F5" s="17"/>
      <c r="G5" s="17"/>
      <c r="H5" s="125" t="s">
        <v>15</v>
      </c>
      <c r="I5" s="126"/>
      <c r="J5" s="127"/>
    </row>
    <row r="6" spans="1:10" ht="18.75" customHeight="1" thickBot="1">
      <c r="A6" s="128"/>
      <c r="B6" s="129"/>
      <c r="C6" s="42"/>
      <c r="D6" s="18"/>
      <c r="E6" s="18"/>
      <c r="F6" s="18"/>
      <c r="G6" s="18"/>
      <c r="H6" s="130" t="s">
        <v>16</v>
      </c>
      <c r="I6" s="131"/>
      <c r="J6" s="132"/>
    </row>
    <row r="7" spans="1:10" ht="20.25" customHeight="1" thickBot="1">
      <c r="A7" s="111" t="s">
        <v>44</v>
      </c>
      <c r="B7" s="112"/>
      <c r="C7" s="112"/>
      <c r="D7" s="112"/>
      <c r="E7" s="112"/>
      <c r="F7" s="112"/>
      <c r="G7" s="112"/>
      <c r="H7" s="112"/>
      <c r="I7" s="112"/>
      <c r="J7" s="113"/>
    </row>
    <row r="8" spans="1:10" ht="17.25" thickBot="1">
      <c r="A8" s="3" t="s">
        <v>0</v>
      </c>
      <c r="B8" s="4" t="s">
        <v>1</v>
      </c>
      <c r="C8" s="61"/>
      <c r="D8" s="3" t="s">
        <v>2</v>
      </c>
      <c r="E8" s="4" t="s">
        <v>40</v>
      </c>
      <c r="F8" s="4" t="s">
        <v>3</v>
      </c>
      <c r="G8" s="4" t="s">
        <v>4</v>
      </c>
      <c r="H8" s="4" t="s">
        <v>5</v>
      </c>
      <c r="I8" s="26" t="s">
        <v>6</v>
      </c>
      <c r="J8" s="5" t="s">
        <v>7</v>
      </c>
    </row>
    <row r="9" spans="1:10" ht="17.25" thickBot="1">
      <c r="A9" s="50">
        <v>1</v>
      </c>
      <c r="B9" s="114" t="s">
        <v>45</v>
      </c>
      <c r="C9" s="115"/>
      <c r="D9" s="62"/>
      <c r="E9" s="51"/>
      <c r="F9" s="51"/>
      <c r="G9" s="51"/>
      <c r="H9" s="51"/>
      <c r="I9" s="52"/>
      <c r="J9" s="53"/>
    </row>
    <row r="10" spans="1:10" ht="267.75" customHeight="1" thickBot="1">
      <c r="A10" s="47"/>
      <c r="B10" s="116" t="s">
        <v>53</v>
      </c>
      <c r="C10" s="133"/>
      <c r="D10" s="63">
        <v>1000</v>
      </c>
      <c r="E10" s="16">
        <v>400</v>
      </c>
      <c r="F10" s="48">
        <v>2650</v>
      </c>
      <c r="G10" s="49">
        <v>1</v>
      </c>
      <c r="H10" s="49" t="s">
        <v>8</v>
      </c>
      <c r="I10" s="36">
        <v>168053</v>
      </c>
      <c r="J10" s="44">
        <f t="shared" ref="J10" si="0">I10*G10</f>
        <v>168053</v>
      </c>
    </row>
    <row r="11" spans="1:10" ht="17.25" thickBot="1">
      <c r="A11" s="50">
        <v>2</v>
      </c>
      <c r="B11" s="114" t="s">
        <v>47</v>
      </c>
      <c r="C11" s="115"/>
      <c r="D11" s="62"/>
      <c r="E11" s="51"/>
      <c r="F11" s="51"/>
      <c r="G11" s="51"/>
      <c r="H11" s="51"/>
      <c r="I11" s="52"/>
      <c r="J11" s="53"/>
    </row>
    <row r="12" spans="1:10" ht="267.75" customHeight="1" thickBot="1">
      <c r="A12" s="47"/>
      <c r="B12" s="116" t="s">
        <v>54</v>
      </c>
      <c r="C12" s="133"/>
      <c r="D12" s="63">
        <v>1500</v>
      </c>
      <c r="E12" s="16">
        <v>450</v>
      </c>
      <c r="F12" s="48">
        <v>2650</v>
      </c>
      <c r="G12" s="49">
        <v>1</v>
      </c>
      <c r="H12" s="49" t="s">
        <v>8</v>
      </c>
      <c r="I12" s="36">
        <v>296912</v>
      </c>
      <c r="J12" s="44">
        <f t="shared" ref="J12" si="1">I12*G12</f>
        <v>296912</v>
      </c>
    </row>
    <row r="13" spans="1:10" ht="17.25" thickBot="1">
      <c r="A13" s="50">
        <v>3</v>
      </c>
      <c r="B13" s="114" t="s">
        <v>46</v>
      </c>
      <c r="C13" s="115"/>
      <c r="D13" s="62"/>
      <c r="E13" s="51"/>
      <c r="F13" s="51"/>
      <c r="G13" s="51"/>
      <c r="H13" s="51"/>
      <c r="I13" s="52"/>
      <c r="J13" s="53"/>
    </row>
    <row r="14" spans="1:10" ht="268.5" customHeight="1" thickBot="1">
      <c r="A14" s="47"/>
      <c r="B14" s="116" t="s">
        <v>55</v>
      </c>
      <c r="C14" s="133"/>
      <c r="D14" s="63">
        <v>1200</v>
      </c>
      <c r="E14" s="16">
        <v>500</v>
      </c>
      <c r="F14" s="48">
        <v>2550</v>
      </c>
      <c r="G14" s="49">
        <v>1</v>
      </c>
      <c r="H14" s="49" t="s">
        <v>8</v>
      </c>
      <c r="I14" s="36">
        <v>257485</v>
      </c>
      <c r="J14" s="44">
        <f t="shared" ref="J14" si="2">I14*G14</f>
        <v>257485</v>
      </c>
    </row>
    <row r="15" spans="1:10" ht="17.25" thickBot="1">
      <c r="A15" s="50">
        <v>4</v>
      </c>
      <c r="B15" s="114" t="s">
        <v>48</v>
      </c>
      <c r="C15" s="115"/>
      <c r="D15" s="62"/>
      <c r="E15" s="51"/>
      <c r="F15" s="51"/>
      <c r="G15" s="51"/>
      <c r="H15" s="51"/>
      <c r="I15" s="52"/>
      <c r="J15" s="53"/>
    </row>
    <row r="16" spans="1:10" ht="86.25" customHeight="1" thickBot="1">
      <c r="A16" s="47"/>
      <c r="B16" s="116" t="s">
        <v>56</v>
      </c>
      <c r="C16" s="133"/>
      <c r="D16" s="63">
        <v>1400</v>
      </c>
      <c r="E16" s="16">
        <v>300</v>
      </c>
      <c r="F16" s="48">
        <v>2800</v>
      </c>
      <c r="G16" s="49">
        <v>1</v>
      </c>
      <c r="H16" s="49" t="s">
        <v>8</v>
      </c>
      <c r="I16" s="36">
        <v>149233</v>
      </c>
      <c r="J16" s="44">
        <f t="shared" ref="J16" si="3">I16*G16</f>
        <v>149233</v>
      </c>
    </row>
    <row r="17" spans="1:10" ht="17.25" thickBot="1">
      <c r="A17" s="50">
        <v>5</v>
      </c>
      <c r="B17" s="114" t="s">
        <v>51</v>
      </c>
      <c r="C17" s="115"/>
      <c r="D17" s="62"/>
      <c r="E17" s="51"/>
      <c r="F17" s="51"/>
      <c r="G17" s="51"/>
      <c r="H17" s="51"/>
      <c r="I17" s="52"/>
      <c r="J17" s="53"/>
    </row>
    <row r="18" spans="1:10" ht="63.75" customHeight="1" thickBot="1">
      <c r="A18" s="47"/>
      <c r="B18" s="116" t="s">
        <v>49</v>
      </c>
      <c r="C18" s="133"/>
      <c r="D18" s="63">
        <v>650</v>
      </c>
      <c r="E18" s="16">
        <v>400</v>
      </c>
      <c r="F18" s="48">
        <v>950</v>
      </c>
      <c r="G18" s="49">
        <v>1</v>
      </c>
      <c r="H18" s="49" t="s">
        <v>8</v>
      </c>
      <c r="I18" s="36">
        <v>67484</v>
      </c>
      <c r="J18" s="44">
        <f t="shared" ref="J18" si="4">I18*G18</f>
        <v>67484</v>
      </c>
    </row>
    <row r="19" spans="1:10" ht="17.25" thickBot="1">
      <c r="A19" s="50">
        <v>6</v>
      </c>
      <c r="B19" s="114" t="s">
        <v>52</v>
      </c>
      <c r="C19" s="115"/>
      <c r="D19" s="62"/>
      <c r="E19" s="51"/>
      <c r="F19" s="51"/>
      <c r="G19" s="51"/>
      <c r="H19" s="51"/>
      <c r="I19" s="52"/>
      <c r="J19" s="53"/>
    </row>
    <row r="20" spans="1:10" ht="51.75" customHeight="1" thickBot="1">
      <c r="A20" s="56"/>
      <c r="B20" s="116" t="s">
        <v>50</v>
      </c>
      <c r="C20" s="133"/>
      <c r="D20" s="63">
        <v>5500</v>
      </c>
      <c r="E20" s="64"/>
      <c r="F20" s="65">
        <v>2700</v>
      </c>
      <c r="G20" s="66">
        <v>1</v>
      </c>
      <c r="H20" s="66" t="s">
        <v>8</v>
      </c>
      <c r="I20" s="67">
        <v>1201984</v>
      </c>
      <c r="J20" s="68">
        <f t="shared" ref="J20" si="5">I20*G20</f>
        <v>1201984</v>
      </c>
    </row>
    <row r="21" spans="1:10" s="14" customFormat="1" ht="17.25" thickBot="1">
      <c r="A21" s="57"/>
      <c r="B21" s="58"/>
      <c r="C21" s="58"/>
      <c r="D21" s="58"/>
      <c r="E21" s="58"/>
      <c r="F21" s="58"/>
      <c r="G21" s="58"/>
      <c r="H21" s="58"/>
      <c r="I21" s="59"/>
      <c r="J21" s="60"/>
    </row>
    <row r="22" spans="1:10" s="14" customFormat="1" ht="19.5" customHeight="1" thickBot="1">
      <c r="A22" s="37"/>
      <c r="B22" s="28"/>
      <c r="C22" s="28"/>
      <c r="D22" s="28"/>
      <c r="E22" s="78" t="s">
        <v>39</v>
      </c>
      <c r="F22" s="79"/>
      <c r="G22" s="79"/>
      <c r="H22" s="79"/>
      <c r="I22" s="80"/>
      <c r="J22" s="33">
        <f>SUM(J10:J21)</f>
        <v>2141151</v>
      </c>
    </row>
    <row r="23" spans="1:10" s="14" customFormat="1" ht="19.5" customHeight="1" thickBot="1">
      <c r="A23" s="38"/>
      <c r="B23" s="32"/>
      <c r="C23" s="32"/>
      <c r="D23" s="32"/>
      <c r="E23" s="78" t="s">
        <v>17</v>
      </c>
      <c r="F23" s="79"/>
      <c r="G23" s="79"/>
      <c r="H23" s="79"/>
      <c r="I23" s="80"/>
      <c r="J23" s="31">
        <f>-J22*20%+0.2</f>
        <v>-428230</v>
      </c>
    </row>
    <row r="24" spans="1:10" s="14" customFormat="1" ht="21" customHeight="1" thickBot="1">
      <c r="A24" s="38"/>
      <c r="B24" s="32"/>
      <c r="C24" s="32"/>
      <c r="D24" s="32"/>
      <c r="E24" s="84" t="s">
        <v>9</v>
      </c>
      <c r="F24" s="85"/>
      <c r="G24" s="85"/>
      <c r="H24" s="85"/>
      <c r="I24" s="86"/>
      <c r="J24" s="45">
        <f>J22+J23</f>
        <v>1712921</v>
      </c>
    </row>
    <row r="25" spans="1:10" s="14" customFormat="1">
      <c r="A25" s="38"/>
      <c r="B25" s="32"/>
      <c r="C25" s="32"/>
      <c r="D25" s="32"/>
      <c r="E25" s="106" t="s">
        <v>10</v>
      </c>
      <c r="F25" s="107"/>
      <c r="G25" s="107"/>
      <c r="H25" s="108"/>
      <c r="I25" s="34">
        <v>0.09</v>
      </c>
      <c r="J25" s="54">
        <f>J24*I25+0.11</f>
        <v>154162.99999999997</v>
      </c>
    </row>
    <row r="26" spans="1:10" s="14" customFormat="1" ht="17.25" thickBot="1">
      <c r="A26" s="38"/>
      <c r="B26" s="32"/>
      <c r="C26" s="32"/>
      <c r="D26" s="32"/>
      <c r="E26" s="109" t="s">
        <v>11</v>
      </c>
      <c r="F26" s="110"/>
      <c r="G26" s="110"/>
      <c r="H26" s="110"/>
      <c r="I26" s="35">
        <v>0.09</v>
      </c>
      <c r="J26" s="55">
        <f>J24*I26+0.11</f>
        <v>154162.99999999997</v>
      </c>
    </row>
    <row r="27" spans="1:10" s="14" customFormat="1" ht="21" customHeight="1" thickBot="1">
      <c r="A27" s="40"/>
      <c r="B27" s="41"/>
      <c r="C27" s="41"/>
      <c r="D27" s="41"/>
      <c r="E27" s="81" t="s">
        <v>12</v>
      </c>
      <c r="F27" s="82"/>
      <c r="G27" s="82"/>
      <c r="H27" s="82"/>
      <c r="I27" s="83"/>
      <c r="J27" s="27">
        <f>J24+J25+J26</f>
        <v>2021247</v>
      </c>
    </row>
    <row r="28" spans="1:10" s="14" customFormat="1" ht="19.5" customHeight="1" thickBot="1">
      <c r="A28" s="103" t="s">
        <v>57</v>
      </c>
      <c r="B28" s="104"/>
      <c r="C28" s="104"/>
      <c r="D28" s="104"/>
      <c r="E28" s="104"/>
      <c r="F28" s="104"/>
      <c r="G28" s="104"/>
      <c r="H28" s="104"/>
      <c r="I28" s="104"/>
      <c r="J28" s="105"/>
    </row>
    <row r="29" spans="1:10" s="14" customFormat="1" ht="15">
      <c r="A29" s="94" t="s">
        <v>18</v>
      </c>
      <c r="B29" s="95"/>
      <c r="C29" s="95"/>
      <c r="D29" s="95"/>
      <c r="E29" s="95"/>
      <c r="F29" s="95"/>
      <c r="G29" s="95"/>
      <c r="H29" s="95"/>
      <c r="I29" s="95"/>
      <c r="J29" s="96"/>
    </row>
    <row r="30" spans="1:10" s="14" customFormat="1" ht="15">
      <c r="A30" s="97" t="s">
        <v>19</v>
      </c>
      <c r="B30" s="98"/>
      <c r="C30" s="98"/>
      <c r="D30" s="98"/>
      <c r="E30" s="98"/>
      <c r="F30" s="98"/>
      <c r="G30" s="98"/>
      <c r="H30" s="98"/>
      <c r="I30" s="98"/>
      <c r="J30" s="99"/>
    </row>
    <row r="31" spans="1:10" s="14" customFormat="1" ht="15">
      <c r="A31" s="100" t="s">
        <v>20</v>
      </c>
      <c r="B31" s="101"/>
      <c r="C31" s="101"/>
      <c r="D31" s="101"/>
      <c r="E31" s="101"/>
      <c r="F31" s="101"/>
      <c r="G31" s="101"/>
      <c r="H31" s="101"/>
      <c r="I31" s="101"/>
      <c r="J31" s="102"/>
    </row>
    <row r="32" spans="1:10" s="14" customFormat="1" ht="15">
      <c r="A32" s="91" t="s">
        <v>21</v>
      </c>
      <c r="B32" s="92"/>
      <c r="C32" s="92"/>
      <c r="D32" s="92"/>
      <c r="E32" s="92"/>
      <c r="F32" s="92"/>
      <c r="G32" s="92"/>
      <c r="H32" s="92"/>
      <c r="I32" s="92"/>
      <c r="J32" s="93"/>
    </row>
    <row r="33" spans="1:10" s="14" customFormat="1" ht="15">
      <c r="A33" s="91" t="s">
        <v>22</v>
      </c>
      <c r="B33" s="92"/>
      <c r="C33" s="92"/>
      <c r="D33" s="92"/>
      <c r="E33" s="92"/>
      <c r="F33" s="92"/>
      <c r="G33" s="92"/>
      <c r="H33" s="92"/>
      <c r="I33" s="92"/>
      <c r="J33" s="93"/>
    </row>
    <row r="34" spans="1:10" s="14" customFormat="1" ht="30.75" customHeight="1">
      <c r="A34" s="91" t="s">
        <v>23</v>
      </c>
      <c r="B34" s="92"/>
      <c r="C34" s="92"/>
      <c r="D34" s="92"/>
      <c r="E34" s="92"/>
      <c r="F34" s="92"/>
      <c r="G34" s="92"/>
      <c r="H34" s="92"/>
      <c r="I34" s="92"/>
      <c r="J34" s="93"/>
    </row>
    <row r="35" spans="1:10" s="11" customFormat="1" ht="15">
      <c r="A35" s="88" t="s">
        <v>24</v>
      </c>
      <c r="B35" s="89"/>
      <c r="C35" s="89"/>
      <c r="D35" s="89"/>
      <c r="E35" s="89"/>
      <c r="F35" s="89"/>
      <c r="G35" s="89"/>
      <c r="H35" s="89"/>
      <c r="I35" s="89"/>
      <c r="J35" s="90"/>
    </row>
    <row r="36" spans="1:10" s="11" customFormat="1" ht="30.75" customHeight="1">
      <c r="A36" s="88" t="s">
        <v>25</v>
      </c>
      <c r="B36" s="89"/>
      <c r="C36" s="89"/>
      <c r="D36" s="89"/>
      <c r="E36" s="89"/>
      <c r="F36" s="89"/>
      <c r="G36" s="89"/>
      <c r="H36" s="89"/>
      <c r="I36" s="89"/>
      <c r="J36" s="90"/>
    </row>
    <row r="37" spans="1:10" s="11" customFormat="1" ht="28.5" customHeight="1">
      <c r="A37" s="88" t="s">
        <v>26</v>
      </c>
      <c r="B37" s="89"/>
      <c r="C37" s="89"/>
      <c r="D37" s="89"/>
      <c r="E37" s="89"/>
      <c r="F37" s="89"/>
      <c r="G37" s="89"/>
      <c r="H37" s="89"/>
      <c r="I37" s="89"/>
      <c r="J37" s="90"/>
    </row>
    <row r="38" spans="1:10" s="10" customFormat="1" ht="15.75">
      <c r="A38" s="69" t="s">
        <v>27</v>
      </c>
      <c r="B38" s="70"/>
      <c r="C38" s="70"/>
      <c r="D38" s="70"/>
      <c r="E38" s="70"/>
      <c r="F38" s="70"/>
      <c r="G38" s="70"/>
      <c r="H38" s="70"/>
      <c r="I38" s="70"/>
      <c r="J38" s="87"/>
    </row>
    <row r="39" spans="1:10" s="10" customFormat="1" ht="15.75">
      <c r="A39" s="69" t="s">
        <v>28</v>
      </c>
      <c r="B39" s="70"/>
      <c r="C39" s="70"/>
      <c r="D39" s="70"/>
      <c r="E39" s="70"/>
      <c r="F39" s="70"/>
      <c r="G39" s="70"/>
      <c r="H39" s="70"/>
      <c r="I39" s="70"/>
      <c r="J39" s="87"/>
    </row>
    <row r="40" spans="1:10" s="10" customFormat="1" ht="15.75">
      <c r="A40" s="88" t="s">
        <v>29</v>
      </c>
      <c r="B40" s="89"/>
      <c r="C40" s="89"/>
      <c r="D40" s="89"/>
      <c r="E40" s="89"/>
      <c r="F40" s="89"/>
      <c r="G40" s="89"/>
      <c r="H40" s="89"/>
      <c r="I40" s="89"/>
      <c r="J40" s="90"/>
    </row>
    <row r="41" spans="1:10" ht="28.5" customHeight="1">
      <c r="A41" s="88" t="s">
        <v>30</v>
      </c>
      <c r="B41" s="89"/>
      <c r="C41" s="89"/>
      <c r="D41" s="89"/>
      <c r="E41" s="89"/>
      <c r="F41" s="89"/>
      <c r="G41" s="89"/>
      <c r="H41" s="89"/>
      <c r="I41" s="89"/>
      <c r="J41" s="90"/>
    </row>
    <row r="42" spans="1:10">
      <c r="A42" s="69" t="s">
        <v>31</v>
      </c>
      <c r="B42" s="70"/>
      <c r="C42" s="70"/>
      <c r="D42" s="70"/>
      <c r="E42" s="70"/>
      <c r="F42" s="70"/>
      <c r="G42" s="70"/>
      <c r="H42" s="70"/>
      <c r="I42" s="70"/>
      <c r="J42" s="87"/>
    </row>
    <row r="43" spans="1:10">
      <c r="A43" s="88" t="s">
        <v>32</v>
      </c>
      <c r="B43" s="89"/>
      <c r="C43" s="89"/>
      <c r="D43" s="89"/>
      <c r="E43" s="89"/>
      <c r="F43" s="89"/>
      <c r="G43" s="89"/>
      <c r="H43" s="89"/>
      <c r="I43" s="89"/>
      <c r="J43" s="90"/>
    </row>
    <row r="44" spans="1:10">
      <c r="A44" s="69" t="s">
        <v>33</v>
      </c>
      <c r="B44" s="70"/>
      <c r="C44" s="70"/>
      <c r="D44" s="70"/>
      <c r="E44" s="70"/>
      <c r="F44" s="70"/>
      <c r="G44" s="70"/>
      <c r="H44" s="71"/>
      <c r="I44" s="19" t="s">
        <v>34</v>
      </c>
      <c r="J44" s="20"/>
    </row>
    <row r="45" spans="1:10">
      <c r="A45" s="72" t="s">
        <v>35</v>
      </c>
      <c r="B45" s="73"/>
      <c r="C45" s="73"/>
      <c r="D45" s="73"/>
      <c r="E45" s="73"/>
      <c r="F45" s="73"/>
      <c r="G45" s="73"/>
      <c r="H45" s="74"/>
      <c r="I45" s="21"/>
      <c r="J45" s="22"/>
    </row>
    <row r="46" spans="1:10">
      <c r="A46" s="72" t="s">
        <v>36</v>
      </c>
      <c r="B46" s="73"/>
      <c r="C46" s="73"/>
      <c r="D46" s="73"/>
      <c r="E46" s="73"/>
      <c r="F46" s="73"/>
      <c r="G46" s="73"/>
      <c r="H46" s="74"/>
      <c r="I46" s="23"/>
      <c r="J46" s="22"/>
    </row>
    <row r="47" spans="1:10" ht="17.25" thickBot="1">
      <c r="A47" s="75" t="s">
        <v>37</v>
      </c>
      <c r="B47" s="76"/>
      <c r="C47" s="76"/>
      <c r="D47" s="76"/>
      <c r="E47" s="76"/>
      <c r="F47" s="76"/>
      <c r="G47" s="76"/>
      <c r="H47" s="77"/>
      <c r="I47" s="24" t="s">
        <v>38</v>
      </c>
      <c r="J47" s="25"/>
    </row>
    <row r="48" spans="1:10">
      <c r="A48" s="12"/>
      <c r="B48" s="11"/>
      <c r="C48" s="11"/>
      <c r="D48" s="12"/>
      <c r="E48" s="12"/>
      <c r="F48" s="12"/>
      <c r="G48" s="13"/>
      <c r="H48" s="13"/>
      <c r="I48" s="14"/>
      <c r="J48" s="14"/>
    </row>
    <row r="49" spans="1:10">
      <c r="A49" s="12"/>
      <c r="B49" s="11"/>
      <c r="C49" s="11"/>
      <c r="D49" s="12"/>
      <c r="E49" s="12"/>
      <c r="F49" s="12"/>
      <c r="G49" s="13"/>
      <c r="H49" s="13"/>
      <c r="I49" s="14"/>
      <c r="J49" s="14"/>
    </row>
    <row r="50" spans="1:10">
      <c r="A50" s="12"/>
      <c r="B50" s="11"/>
      <c r="C50" s="11"/>
      <c r="D50" s="12"/>
      <c r="E50" s="12"/>
      <c r="F50" s="12"/>
      <c r="G50" s="13"/>
      <c r="H50" s="13"/>
      <c r="I50" s="14"/>
      <c r="J50" s="14"/>
    </row>
    <row r="51" spans="1:10">
      <c r="A51" s="8"/>
      <c r="B51" s="7"/>
      <c r="C51" s="7"/>
      <c r="D51" s="8"/>
      <c r="E51" s="8"/>
      <c r="F51" s="8"/>
      <c r="G51" s="9"/>
      <c r="H51" s="9"/>
      <c r="I51" s="6"/>
      <c r="J51" s="6"/>
    </row>
    <row r="52" spans="1:10">
      <c r="A52" s="8"/>
      <c r="B52" s="7"/>
      <c r="C52" s="7"/>
      <c r="D52" s="8"/>
      <c r="E52" s="8"/>
      <c r="F52" s="8"/>
      <c r="G52" s="9"/>
      <c r="H52" s="9"/>
      <c r="I52" s="6"/>
      <c r="J52" s="6"/>
    </row>
    <row r="53" spans="1:10">
      <c r="A53" s="8"/>
      <c r="B53" s="7"/>
      <c r="C53" s="7"/>
      <c r="D53" s="8"/>
      <c r="E53" s="8"/>
      <c r="F53" s="8"/>
      <c r="G53" s="9"/>
      <c r="H53" s="9"/>
      <c r="I53" s="6"/>
      <c r="J53" s="6"/>
    </row>
  </sheetData>
  <mergeCells count="47">
    <mergeCell ref="B20:C20"/>
    <mergeCell ref="A6:B6"/>
    <mergeCell ref="H6:J6"/>
    <mergeCell ref="A2:J2"/>
    <mergeCell ref="H3:J3"/>
    <mergeCell ref="A4:B4"/>
    <mergeCell ref="H4:J4"/>
    <mergeCell ref="A5:B5"/>
    <mergeCell ref="H5:J5"/>
    <mergeCell ref="A28:J28"/>
    <mergeCell ref="E25:H25"/>
    <mergeCell ref="E26:H26"/>
    <mergeCell ref="A7:J7"/>
    <mergeCell ref="A37:J37"/>
    <mergeCell ref="B9:C9"/>
    <mergeCell ref="B11:C11"/>
    <mergeCell ref="B10:C10"/>
    <mergeCell ref="B12:C12"/>
    <mergeCell ref="B13:C13"/>
    <mergeCell ref="B14:C14"/>
    <mergeCell ref="B15:C15"/>
    <mergeCell ref="B16:C16"/>
    <mergeCell ref="B17:C17"/>
    <mergeCell ref="B18:C18"/>
    <mergeCell ref="B19:C19"/>
    <mergeCell ref="A38:J38"/>
    <mergeCell ref="A29:J29"/>
    <mergeCell ref="A30:J30"/>
    <mergeCell ref="A31:J31"/>
    <mergeCell ref="A32:J32"/>
    <mergeCell ref="A33:J33"/>
    <mergeCell ref="A44:H44"/>
    <mergeCell ref="A45:H45"/>
    <mergeCell ref="A46:H46"/>
    <mergeCell ref="A47:H47"/>
    <mergeCell ref="E22:I22"/>
    <mergeCell ref="E27:I27"/>
    <mergeCell ref="E24:I24"/>
    <mergeCell ref="E23:I23"/>
    <mergeCell ref="A39:J39"/>
    <mergeCell ref="A40:J40"/>
    <mergeCell ref="A41:J41"/>
    <mergeCell ref="A42:J42"/>
    <mergeCell ref="A43:J43"/>
    <mergeCell ref="A34:J34"/>
    <mergeCell ref="A35:J35"/>
    <mergeCell ref="A36:J36"/>
  </mergeCells>
  <pageMargins left="0.5" right="0.75" top="0.5" bottom="0.5" header="0.3" footer="0.3"/>
  <pageSetup scale="56"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Dhanesh Panchal</dc:creator>
  <cp:lastModifiedBy>Account</cp:lastModifiedBy>
  <cp:lastPrinted>2025-01-21T13:39:00Z</cp:lastPrinted>
  <dcterms:created xsi:type="dcterms:W3CDTF">2024-12-05T08:25:00Z</dcterms:created>
  <dcterms:modified xsi:type="dcterms:W3CDTF">2025-06-20T10:43:37Z</dcterms:modified>
</cp:coreProperties>
</file>